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4895" windowHeight="75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'Лист1'!$A$1:$M$20</definedName>
  </definedNames>
  <calcPr fullCalcOnLoad="1"/>
</workbook>
</file>

<file path=xl/sharedStrings.xml><?xml version="1.0" encoding="utf-8"?>
<sst xmlns="http://schemas.openxmlformats.org/spreadsheetml/2006/main" count="61" uniqueCount="49">
  <si>
    <t>Наименование объекта</t>
  </si>
  <si>
    <t>№ п/п</t>
  </si>
  <si>
    <t>Общая площадь квартир жилых домов, кв.м.</t>
  </si>
  <si>
    <t>Ввод площади в текущем году, кв.м.</t>
  </si>
  <si>
    <t>Сроки проведения капитального ремонта в текущем году</t>
  </si>
  <si>
    <t>окончание, месяц</t>
  </si>
  <si>
    <t>Стоимость проведения капитального ремонта, руб.</t>
  </si>
  <si>
    <t>сметная</t>
  </si>
  <si>
    <t>договорная</t>
  </si>
  <si>
    <t>Использовано средств на 01.01.17, руб</t>
  </si>
  <si>
    <t>План финансирования</t>
  </si>
  <si>
    <t>всего</t>
  </si>
  <si>
    <t>в том числе</t>
  </si>
  <si>
    <t>кредиторская задолженность на 01.01.17</t>
  </si>
  <si>
    <t>стоимость работ на 2017 год</t>
  </si>
  <si>
    <t>бюджет</t>
  </si>
  <si>
    <t>отчисления граждан и арендаторы</t>
  </si>
  <si>
    <t>начало, месяц</t>
  </si>
  <si>
    <t>Информация по объектам текущего графика капитального ремонта жилищного фонда</t>
  </si>
  <si>
    <t>Нормативный срок производства работ</t>
  </si>
  <si>
    <t xml:space="preserve">Сроки проведения капитального ремонта </t>
  </si>
  <si>
    <t xml:space="preserve">начало, месяц, год </t>
  </si>
  <si>
    <t>окончание, месяц, год</t>
  </si>
  <si>
    <t>Виды ремонтно-сроительных работ</t>
  </si>
  <si>
    <t>Подрядная организация</t>
  </si>
  <si>
    <t>Стоимость 1 кв.м., руб.</t>
  </si>
  <si>
    <t>Раздел I. Объекты с вводом площади в текущем году</t>
  </si>
  <si>
    <t>Капитальный ремонт жилого дома №69 по ул. М.Октябрьской в г.п. Лиозно</t>
  </si>
  <si>
    <t>Капитальный ремонт жилого дома №5 по ул. Чкалова в г.п. Лиозно</t>
  </si>
  <si>
    <t>Капитальный ремонт жилого дома №5А по ул. Чкалова в г.п. Лиозно</t>
  </si>
  <si>
    <t>Капитальный ремонт ж.д. №7 по ул. Школьная в г.п. Лиозно</t>
  </si>
  <si>
    <t>Исполнитель Соболева А.В. 802138 50498</t>
  </si>
  <si>
    <t>2 месяца</t>
  </si>
  <si>
    <t>ОДО ВитГрандСтрой</t>
  </si>
  <si>
    <t>Укрепление стены лоджии, замена оконных блоков на лестничных клетках и в подвале, ремонт ппарапетных плит и вентканалов, ремонт цоколя, устройство отмостки.</t>
  </si>
  <si>
    <t>ИТОГО</t>
  </si>
  <si>
    <t>Текущий график капитального ремонта жилищного фонда по Лиозненскому району 2017 года</t>
  </si>
  <si>
    <t>Капитальный ремонт кровли, замена внутренних трубопроводов (канализация, водопровод,ГВС), замена оконных блоков в подъездах, замена балконных ограждений.</t>
  </si>
  <si>
    <t>май</t>
  </si>
  <si>
    <t>сентябрь</t>
  </si>
  <si>
    <t>апрель</t>
  </si>
  <si>
    <t>июнь</t>
  </si>
  <si>
    <t>4 месяца</t>
  </si>
  <si>
    <t>5 месяцев</t>
  </si>
  <si>
    <t>Раздел II. Объекты по капремонту ОКЭ</t>
  </si>
  <si>
    <t>Раздел III. Разработка проектной документации</t>
  </si>
  <si>
    <t>Раздел IV. Затраты заказчика</t>
  </si>
  <si>
    <t>Руководитель предприятия ____________________ В.П. Грибов</t>
  </si>
  <si>
    <t>ремонт фасада с устронением сырости и продуваемости отдельнных их фрагментов, замена внутренних трубопроводов (канализация, водопровод, ГВС), замена оконных блоков и дверных, ремонт балконов и ограждений,устройство отмостки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</si>
</sst>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17" fontId="2" fillId="0" borderId="10" xfId="0" applyNumberFormat="1" applyFont="1" applyBorder="1" applyAlignment="1">
      <alignment horizontal="left" vertical="top" wrapText="1" indent="1"/>
    </xf>
    <xf numFmtId="0" fontId="0" fillId="0" borderId="0" xfId="52">
      <alignment/>
      <protection/>
    </xf>
    <xf numFmtId="164" fontId="2" fillId="0" borderId="10" xfId="0" applyNumberFormat="1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0" xfId="0" applyNumberFormat="1" applyFont="1" applyAlignment="1">
      <alignment vertical="top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17" fontId="2" fillId="0" borderId="0" xfId="0" applyNumberFormat="1" applyFont="1" applyBorder="1" applyAlignment="1">
      <alignment horizontal="left" vertical="top" wrapText="1" indent="1"/>
    </xf>
    <xf numFmtId="0" fontId="2" fillId="0" borderId="0" xfId="52" applyFont="1" applyBorder="1" applyAlignment="1">
      <alignment horizontal="left" vertical="top" wrapText="1" shrinkToFit="1"/>
      <protection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52" applyFont="1" applyBorder="1" applyAlignment="1">
      <alignment horizontal="left" vertical="top" wrapText="1" shrinkToFit="1"/>
      <protection/>
    </xf>
    <xf numFmtId="0" fontId="2" fillId="0" borderId="11" xfId="52" applyFont="1" applyBorder="1" applyAlignment="1">
      <alignment horizontal="left" vertical="top" wrapText="1" shrinkToFit="1"/>
      <protection/>
    </xf>
    <xf numFmtId="0" fontId="2" fillId="0" borderId="12" xfId="52" applyFont="1" applyBorder="1" applyAlignment="1">
      <alignment horizontal="left" vertical="top" wrapText="1" shrinkToFit="1"/>
      <protection/>
    </xf>
    <xf numFmtId="0" fontId="2" fillId="0" borderId="13" xfId="52" applyFont="1" applyBorder="1" applyAlignment="1">
      <alignment horizontal="left" vertical="top" wrapText="1" shrinkToFit="1"/>
      <protection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52" applyFont="1" applyBorder="1" applyAlignment="1">
      <alignment horizontal="left" vertical="top" wrapText="1" indent="1"/>
      <protection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="90" zoomScaleNormal="75" zoomScaleSheetLayoutView="90" zoomScalePageLayoutView="0" workbookViewId="0" topLeftCell="A1">
      <selection activeCell="A1" sqref="A1:M1"/>
    </sheetView>
  </sheetViews>
  <sheetFormatPr defaultColWidth="9.00390625" defaultRowHeight="12.75"/>
  <cols>
    <col min="1" max="1" width="3.875" style="4" customWidth="1"/>
    <col min="2" max="2" width="25.75390625" style="4" customWidth="1"/>
    <col min="3" max="4" width="9.125" style="4" customWidth="1"/>
    <col min="5" max="5" width="10.125" style="4" customWidth="1"/>
    <col min="6" max="6" width="10.25390625" style="4" customWidth="1"/>
    <col min="7" max="7" width="10.625" style="4" bestFit="1" customWidth="1"/>
    <col min="8" max="8" width="10.375" style="4" customWidth="1"/>
    <col min="9" max="9" width="11.00390625" style="4" customWidth="1"/>
    <col min="10" max="10" width="10.625" style="5" bestFit="1" customWidth="1"/>
    <col min="11" max="11" width="13.25390625" style="5" customWidth="1"/>
    <col min="12" max="12" width="12.375" style="5" customWidth="1"/>
    <col min="13" max="13" width="13.125" style="5" customWidth="1"/>
    <col min="14" max="14" width="9.125" style="1" customWidth="1"/>
  </cols>
  <sheetData>
    <row r="1" spans="1:13" ht="19.5">
      <c r="A1" s="40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38.25" customHeight="1">
      <c r="A2" s="38" t="s">
        <v>1</v>
      </c>
      <c r="B2" s="38" t="s">
        <v>0</v>
      </c>
      <c r="C2" s="38" t="s">
        <v>2</v>
      </c>
      <c r="D2" s="38" t="s">
        <v>3</v>
      </c>
      <c r="E2" s="38" t="s">
        <v>4</v>
      </c>
      <c r="F2" s="38"/>
      <c r="G2" s="38" t="s">
        <v>6</v>
      </c>
      <c r="H2" s="38"/>
      <c r="I2" s="38" t="s">
        <v>9</v>
      </c>
      <c r="J2" s="38" t="s">
        <v>10</v>
      </c>
      <c r="K2" s="38"/>
      <c r="L2" s="38"/>
      <c r="M2" s="38"/>
    </row>
    <row r="3" spans="1:13" ht="38.25" customHeight="1">
      <c r="A3" s="38"/>
      <c r="B3" s="38"/>
      <c r="C3" s="38"/>
      <c r="D3" s="38"/>
      <c r="E3" s="38" t="s">
        <v>17</v>
      </c>
      <c r="F3" s="38" t="s">
        <v>5</v>
      </c>
      <c r="G3" s="38" t="s">
        <v>7</v>
      </c>
      <c r="H3" s="38" t="s">
        <v>8</v>
      </c>
      <c r="I3" s="38"/>
      <c r="J3" s="38" t="s">
        <v>11</v>
      </c>
      <c r="K3" s="38" t="s">
        <v>12</v>
      </c>
      <c r="L3" s="38"/>
      <c r="M3" s="38"/>
    </row>
    <row r="4" spans="1:13" ht="27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 t="s">
        <v>13</v>
      </c>
      <c r="L4" s="38" t="s">
        <v>14</v>
      </c>
      <c r="M4" s="38"/>
    </row>
    <row r="5" spans="1:13" ht="39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8" t="s">
        <v>15</v>
      </c>
      <c r="M5" s="8" t="s">
        <v>16</v>
      </c>
    </row>
    <row r="6" spans="1:13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</row>
    <row r="7" spans="1:13" ht="12.75">
      <c r="A7" s="29" t="s">
        <v>26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1"/>
    </row>
    <row r="8" spans="1:13" ht="38.25">
      <c r="A8" s="8">
        <v>1</v>
      </c>
      <c r="B8" s="8" t="s">
        <v>27</v>
      </c>
      <c r="C8" s="17">
        <v>2132</v>
      </c>
      <c r="D8" s="17">
        <v>2132</v>
      </c>
      <c r="E8" s="18" t="s">
        <v>38</v>
      </c>
      <c r="F8" s="18" t="s">
        <v>39</v>
      </c>
      <c r="G8" s="19">
        <f>H8</f>
        <v>169907.8</v>
      </c>
      <c r="H8" s="19">
        <f>J8</f>
        <v>169907.8</v>
      </c>
      <c r="I8" s="19">
        <v>0</v>
      </c>
      <c r="J8" s="19">
        <f>L8+M8</f>
        <v>169907.8</v>
      </c>
      <c r="K8" s="19">
        <v>0</v>
      </c>
      <c r="L8" s="19">
        <v>34262.68</v>
      </c>
      <c r="M8" s="19">
        <v>135645.12</v>
      </c>
    </row>
    <row r="9" spans="1:13" ht="38.25">
      <c r="A9" s="8">
        <v>2</v>
      </c>
      <c r="B9" s="8" t="s">
        <v>29</v>
      </c>
      <c r="C9" s="17">
        <v>1144</v>
      </c>
      <c r="D9" s="17">
        <v>1144</v>
      </c>
      <c r="E9" s="18" t="s">
        <v>41</v>
      </c>
      <c r="F9" s="18" t="s">
        <v>39</v>
      </c>
      <c r="G9" s="19">
        <f>H9</f>
        <v>149053.62</v>
      </c>
      <c r="H9" s="19">
        <f>J9</f>
        <v>149053.62</v>
      </c>
      <c r="I9" s="19">
        <v>0</v>
      </c>
      <c r="J9" s="19">
        <f>L9+M9</f>
        <v>149053.62</v>
      </c>
      <c r="K9" s="19">
        <v>0</v>
      </c>
      <c r="L9" s="19">
        <v>149053.62</v>
      </c>
      <c r="M9" s="19">
        <v>0</v>
      </c>
    </row>
    <row r="10" spans="1:13" ht="12.75">
      <c r="A10" s="29" t="s">
        <v>44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1"/>
    </row>
    <row r="11" spans="1:13" ht="25.5">
      <c r="A11" s="8">
        <v>1</v>
      </c>
      <c r="B11" s="8" t="s">
        <v>30</v>
      </c>
      <c r="C11" s="17"/>
      <c r="D11" s="17"/>
      <c r="E11" s="18" t="s">
        <v>40</v>
      </c>
      <c r="F11" s="18" t="s">
        <v>38</v>
      </c>
      <c r="G11" s="20">
        <f>H11</f>
        <v>54638.37</v>
      </c>
      <c r="H11" s="20">
        <f>I11+J11</f>
        <v>54638.37</v>
      </c>
      <c r="I11" s="19">
        <v>42806.37</v>
      </c>
      <c r="J11" s="19">
        <f>L11+M11</f>
        <v>11832</v>
      </c>
      <c r="K11" s="19">
        <v>0</v>
      </c>
      <c r="L11" s="19">
        <v>0</v>
      </c>
      <c r="M11" s="19">
        <v>11832</v>
      </c>
    </row>
    <row r="12" spans="1:13" ht="12.75">
      <c r="A12" s="29" t="s">
        <v>45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/>
    </row>
    <row r="13" spans="1:13" ht="38.25">
      <c r="A13" s="8">
        <v>1</v>
      </c>
      <c r="B13" s="8" t="s">
        <v>27</v>
      </c>
      <c r="C13" s="17"/>
      <c r="D13" s="17"/>
      <c r="E13" s="17"/>
      <c r="F13" s="17"/>
      <c r="G13" s="20">
        <f>H13</f>
        <v>5640.23</v>
      </c>
      <c r="H13" s="20">
        <f>I13+J13</f>
        <v>5640.23</v>
      </c>
      <c r="I13" s="17">
        <v>3740.23</v>
      </c>
      <c r="J13" s="19">
        <f>L13</f>
        <v>1900</v>
      </c>
      <c r="K13" s="19">
        <v>0</v>
      </c>
      <c r="L13" s="19">
        <v>1900</v>
      </c>
      <c r="M13" s="19">
        <v>0</v>
      </c>
    </row>
    <row r="14" spans="1:13" ht="38.25">
      <c r="A14" s="8">
        <v>2</v>
      </c>
      <c r="B14" s="8" t="s">
        <v>29</v>
      </c>
      <c r="C14" s="17"/>
      <c r="D14" s="17"/>
      <c r="E14" s="17"/>
      <c r="F14" s="17"/>
      <c r="G14" s="20">
        <f>H14</f>
        <v>3523.43</v>
      </c>
      <c r="H14" s="20">
        <f>I14+J14</f>
        <v>3523.43</v>
      </c>
      <c r="I14" s="17">
        <v>2323.43</v>
      </c>
      <c r="J14" s="19">
        <f>L14</f>
        <v>1200</v>
      </c>
      <c r="K14" s="19">
        <v>0</v>
      </c>
      <c r="L14" s="19">
        <v>1200</v>
      </c>
      <c r="M14" s="19">
        <v>0</v>
      </c>
    </row>
    <row r="15" spans="1:13" ht="38.25">
      <c r="A15" s="9">
        <v>3</v>
      </c>
      <c r="B15" s="8" t="s">
        <v>28</v>
      </c>
      <c r="C15" s="21"/>
      <c r="D15" s="21"/>
      <c r="E15" s="21"/>
      <c r="F15" s="21"/>
      <c r="G15" s="23">
        <f>H15</f>
        <v>3523.43</v>
      </c>
      <c r="H15" s="23">
        <f>I15+J15</f>
        <v>3523.43</v>
      </c>
      <c r="I15" s="21">
        <v>2323.43</v>
      </c>
      <c r="J15" s="19">
        <f>L15</f>
        <v>1200</v>
      </c>
      <c r="K15" s="19">
        <v>0</v>
      </c>
      <c r="L15" s="19">
        <v>1200</v>
      </c>
      <c r="M15" s="19">
        <v>0</v>
      </c>
    </row>
    <row r="16" spans="1:13" ht="12.75">
      <c r="A16" s="29" t="s">
        <v>46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1"/>
    </row>
    <row r="17" spans="1:13" ht="38.25">
      <c r="A17" s="8">
        <v>1</v>
      </c>
      <c r="B17" s="8" t="s">
        <v>27</v>
      </c>
      <c r="C17" s="17"/>
      <c r="D17" s="17"/>
      <c r="E17" s="17"/>
      <c r="F17" s="17"/>
      <c r="G17" s="17"/>
      <c r="H17" s="17"/>
      <c r="I17" s="17"/>
      <c r="J17" s="19">
        <f>L17+M17</f>
        <v>2412.48</v>
      </c>
      <c r="K17" s="19">
        <v>0</v>
      </c>
      <c r="L17" s="19">
        <v>0</v>
      </c>
      <c r="M17" s="19">
        <v>2412.48</v>
      </c>
    </row>
    <row r="18" spans="1:13" ht="38.25">
      <c r="A18" s="8">
        <v>2</v>
      </c>
      <c r="B18" s="8" t="s">
        <v>29</v>
      </c>
      <c r="C18" s="17"/>
      <c r="D18" s="17"/>
      <c r="E18" s="17"/>
      <c r="F18" s="17"/>
      <c r="G18" s="17"/>
      <c r="H18" s="17"/>
      <c r="I18" s="17"/>
      <c r="J18" s="19">
        <f>L18+M18</f>
        <v>2116.38</v>
      </c>
      <c r="K18" s="19">
        <v>0</v>
      </c>
      <c r="L18" s="19">
        <v>2116.38</v>
      </c>
      <c r="M18" s="19">
        <v>0</v>
      </c>
    </row>
    <row r="19" spans="1:13" ht="25.5">
      <c r="A19" s="9">
        <v>3</v>
      </c>
      <c r="B19" s="8" t="s">
        <v>30</v>
      </c>
      <c r="C19" s="21"/>
      <c r="D19" s="21"/>
      <c r="E19" s="21"/>
      <c r="F19" s="21"/>
      <c r="G19" s="21"/>
      <c r="H19" s="21"/>
      <c r="I19" s="21"/>
      <c r="J19" s="19">
        <f>L19+M19</f>
        <v>168</v>
      </c>
      <c r="K19" s="19">
        <v>0</v>
      </c>
      <c r="L19" s="19">
        <v>0</v>
      </c>
      <c r="M19" s="19">
        <v>168</v>
      </c>
    </row>
    <row r="20" spans="1:13" ht="12.75">
      <c r="A20" s="9"/>
      <c r="B20" s="9" t="s">
        <v>35</v>
      </c>
      <c r="C20" s="21"/>
      <c r="D20" s="21">
        <f>D8+D9</f>
        <v>3276</v>
      </c>
      <c r="E20" s="21"/>
      <c r="F20" s="21"/>
      <c r="G20" s="21"/>
      <c r="H20" s="21"/>
      <c r="I20" s="21"/>
      <c r="J20" s="20">
        <f>J8+J9+J11+J13+J14+J15+J17+J18+J19</f>
        <v>339790.27999999997</v>
      </c>
      <c r="K20" s="20">
        <f>K8+K9+K11+K13+K14+K15</f>
        <v>0</v>
      </c>
      <c r="L20" s="20">
        <f>L8+L9+L11+L13+L14+L15+L17+L18+L19</f>
        <v>189732.68</v>
      </c>
      <c r="M20" s="20">
        <f>M8+M9+M11+M13+M14+M15+M17+M18+M19</f>
        <v>150057.6</v>
      </c>
    </row>
    <row r="21" spans="1:14" s="13" customFormat="1" ht="19.5">
      <c r="A21" s="43" t="s">
        <v>18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11"/>
      <c r="M21" s="11"/>
      <c r="N21" s="12"/>
    </row>
    <row r="22" spans="1:13" ht="63.75" customHeight="1">
      <c r="A22" s="41" t="s">
        <v>1</v>
      </c>
      <c r="B22" s="38" t="s">
        <v>0</v>
      </c>
      <c r="C22" s="38" t="s">
        <v>19</v>
      </c>
      <c r="D22" s="38" t="s">
        <v>20</v>
      </c>
      <c r="E22" s="38"/>
      <c r="F22" s="38" t="s">
        <v>25</v>
      </c>
      <c r="G22" s="38" t="s">
        <v>23</v>
      </c>
      <c r="H22" s="38"/>
      <c r="I22" s="38"/>
      <c r="J22" s="38" t="s">
        <v>24</v>
      </c>
      <c r="K22" s="38"/>
      <c r="M22" s="22"/>
    </row>
    <row r="23" spans="1:11" ht="38.25">
      <c r="A23" s="42"/>
      <c r="B23" s="38"/>
      <c r="C23" s="38"/>
      <c r="D23" s="7" t="s">
        <v>21</v>
      </c>
      <c r="E23" s="7" t="s">
        <v>22</v>
      </c>
      <c r="F23" s="38"/>
      <c r="G23" s="38"/>
      <c r="H23" s="38"/>
      <c r="I23" s="38"/>
      <c r="J23" s="38"/>
      <c r="K23" s="38"/>
    </row>
    <row r="24" spans="1:14" s="3" customFormat="1" ht="12.75">
      <c r="A24" s="7">
        <v>1</v>
      </c>
      <c r="B24" s="7">
        <v>2</v>
      </c>
      <c r="C24" s="7">
        <v>3</v>
      </c>
      <c r="D24" s="7">
        <v>4</v>
      </c>
      <c r="E24" s="7">
        <v>5</v>
      </c>
      <c r="F24" s="7">
        <v>6</v>
      </c>
      <c r="G24" s="38">
        <v>7</v>
      </c>
      <c r="H24" s="38"/>
      <c r="I24" s="38"/>
      <c r="J24" s="38">
        <v>8</v>
      </c>
      <c r="K24" s="38"/>
      <c r="L24" s="6"/>
      <c r="M24" s="6"/>
      <c r="N24" s="2"/>
    </row>
    <row r="25" spans="1:11" ht="78.75" customHeight="1">
      <c r="A25" s="10">
        <v>1</v>
      </c>
      <c r="B25" s="8" t="s">
        <v>30</v>
      </c>
      <c r="C25" s="10" t="s">
        <v>32</v>
      </c>
      <c r="D25" s="14">
        <v>42675</v>
      </c>
      <c r="E25" s="14">
        <v>42856</v>
      </c>
      <c r="F25" s="16"/>
      <c r="G25" s="39" t="s">
        <v>34</v>
      </c>
      <c r="H25" s="39"/>
      <c r="I25" s="39"/>
      <c r="J25" s="39" t="s">
        <v>33</v>
      </c>
      <c r="K25" s="39"/>
    </row>
    <row r="26" spans="1:13" ht="65.25" customHeight="1">
      <c r="A26" s="10">
        <v>2</v>
      </c>
      <c r="B26" s="8" t="s">
        <v>27</v>
      </c>
      <c r="C26" s="10" t="s">
        <v>43</v>
      </c>
      <c r="D26" s="14">
        <v>42856</v>
      </c>
      <c r="E26" s="14">
        <v>42979</v>
      </c>
      <c r="F26" s="10">
        <v>80.82</v>
      </c>
      <c r="G26" s="32" t="s">
        <v>37</v>
      </c>
      <c r="H26" s="32"/>
      <c r="I26" s="32"/>
      <c r="J26" s="36"/>
      <c r="K26" s="37"/>
      <c r="L26" s="15"/>
      <c r="M26" s="15"/>
    </row>
    <row r="27" spans="1:13" ht="94.5" customHeight="1">
      <c r="A27" s="10">
        <v>3</v>
      </c>
      <c r="B27" s="8" t="s">
        <v>29</v>
      </c>
      <c r="C27" s="10" t="s">
        <v>42</v>
      </c>
      <c r="D27" s="14">
        <v>42887</v>
      </c>
      <c r="E27" s="14">
        <v>42979</v>
      </c>
      <c r="F27" s="10">
        <v>132.14</v>
      </c>
      <c r="G27" s="33" t="s">
        <v>48</v>
      </c>
      <c r="H27" s="34"/>
      <c r="I27" s="35"/>
      <c r="J27" s="36"/>
      <c r="K27" s="37"/>
      <c r="L27" s="15"/>
      <c r="M27" s="15"/>
    </row>
    <row r="28" spans="1:13" ht="66" customHeight="1">
      <c r="A28" s="24"/>
      <c r="B28" s="25"/>
      <c r="C28" s="24"/>
      <c r="D28" s="26"/>
      <c r="E28" s="26"/>
      <c r="F28" s="24"/>
      <c r="G28" s="27"/>
      <c r="H28" s="27"/>
      <c r="I28" s="27"/>
      <c r="J28" s="28"/>
      <c r="K28" s="28"/>
      <c r="L28" s="15"/>
      <c r="M28" s="15"/>
    </row>
    <row r="29" ht="4.5" customHeight="1"/>
    <row r="30" ht="12.75">
      <c r="A30" s="4" t="s">
        <v>47</v>
      </c>
    </row>
    <row r="32" ht="12.75">
      <c r="A32" s="4" t="s">
        <v>31</v>
      </c>
    </row>
  </sheetData>
  <sheetProtection/>
  <mergeCells count="37">
    <mergeCell ref="A1:M1"/>
    <mergeCell ref="D22:E22"/>
    <mergeCell ref="A22:A23"/>
    <mergeCell ref="B22:B23"/>
    <mergeCell ref="C22:C23"/>
    <mergeCell ref="A12:M12"/>
    <mergeCell ref="F22:F23"/>
    <mergeCell ref="G22:I23"/>
    <mergeCell ref="A21:K21"/>
    <mergeCell ref="C2:C5"/>
    <mergeCell ref="G24:I24"/>
    <mergeCell ref="G25:I25"/>
    <mergeCell ref="K3:M3"/>
    <mergeCell ref="H3:H5"/>
    <mergeCell ref="I2:I5"/>
    <mergeCell ref="J2:M2"/>
    <mergeCell ref="A7:M7"/>
    <mergeCell ref="E2:F2"/>
    <mergeCell ref="G2:H2"/>
    <mergeCell ref="A10:M10"/>
    <mergeCell ref="L4:M4"/>
    <mergeCell ref="J3:J5"/>
    <mergeCell ref="K4:K5"/>
    <mergeCell ref="A2:A5"/>
    <mergeCell ref="B2:B5"/>
    <mergeCell ref="D2:D5"/>
    <mergeCell ref="E3:E5"/>
    <mergeCell ref="A16:M16"/>
    <mergeCell ref="G26:I26"/>
    <mergeCell ref="G27:I27"/>
    <mergeCell ref="J26:K26"/>
    <mergeCell ref="J27:K27"/>
    <mergeCell ref="F3:F5"/>
    <mergeCell ref="G3:G5"/>
    <mergeCell ref="J22:K23"/>
    <mergeCell ref="J24:K24"/>
    <mergeCell ref="J25:K25"/>
  </mergeCells>
  <printOptions/>
  <pageMargins left="0.85" right="0.1968503937007874" top="0.5118110236220472" bottom="0.1968503937007874" header="0.5118110236220472" footer="0.2362204724409449"/>
  <pageSetup horizontalDpi="600" verticalDpi="600" orientation="landscape" paperSize="9" scale="85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жилотдел</dc:creator>
  <cp:keywords/>
  <dc:description/>
  <cp:lastModifiedBy>Admin</cp:lastModifiedBy>
  <cp:lastPrinted>2017-01-18T06:23:36Z</cp:lastPrinted>
  <dcterms:created xsi:type="dcterms:W3CDTF">2017-01-11T09:19:13Z</dcterms:created>
  <dcterms:modified xsi:type="dcterms:W3CDTF">2017-03-22T11:30:58Z</dcterms:modified>
  <cp:category/>
  <cp:version/>
  <cp:contentType/>
  <cp:contentStatus/>
</cp:coreProperties>
</file>